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1.png" ContentType="image/png"/>
  <Override PartName="/xl/media/image7.png" ContentType="image/png"/>
  <Override PartName="/xl/media/image10.png" ContentType="image/png"/>
  <Override PartName="/xl/media/image8.jpeg" ContentType="image/jpeg"/>
  <Override PartName="/xl/media/image9.png" ContentType="image/png"/>
  <Override PartName="/xl/media/image1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C" sheetId="1" state="visible" r:id="rId2"/>
  </sheets>
  <definedNames>
    <definedName function="false" hidden="false" localSheetId="0" name="_xlnm.Print_Area" vbProcedure="false">ACC!$A$1:$J$33</definedName>
    <definedName function="false" hidden="false" localSheetId="0" name="_xlnm.Print_Titles" vbProcedure="false">ACC!$1:$6</definedName>
    <definedName function="false" hidden="false" localSheetId="0" name="_xlnm.Print_Titles" vbProcedure="false">ACC!$1:$6</definedName>
    <definedName function="false" hidden="false" localSheetId="0" name="_xlnm.Print_Titles_0" vbProcedure="false">ACC!$1:$6</definedName>
    <definedName function="false" hidden="false" localSheetId="0" name="_xlnm.Print_Titles_0_0" vbProcedure="false">ACC!$1:$6</definedName>
    <definedName function="false" hidden="false" localSheetId="0" name="_xlnm.Print_Titles_0_0_0" vbProcedure="false">ACC!$1:$6</definedName>
    <definedName function="false" hidden="false" localSheetId="0" name="_xlnm.Print_Titles_0_0_0_0" vbProcedure="false">ACC!$1:$6</definedName>
    <definedName function="false" hidden="false" localSheetId="0" name="_xlnm._FilterDatabase" vbProcedure="false">ACC!$A$7:$K$33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<sst xmlns="http://schemas.openxmlformats.org/spreadsheetml/2006/main" count="70" uniqueCount="50">
  <si>
    <t xml:space="preserve">CENNIK PRODUKTÓW METYLAN</t>
  </si>
  <si>
    <t xml:space="preserve">Obowiązuje od 02.07.2018 r. </t>
  </si>
  <si>
    <t xml:space="preserve">Zaokrąglenie</t>
  </si>
  <si>
    <t xml:space="preserve">Numer IDH</t>
  </si>
  <si>
    <t xml:space="preserve">METYLAN</t>
  </si>
  <si>
    <t xml:space="preserve">Opakowanie</t>
  </si>
  <si>
    <t xml:space="preserve">EAN szt.</t>
  </si>
  <si>
    <t xml:space="preserve">EAN karton zbiorczy</t>
  </si>
  <si>
    <t xml:space="preserve">Ilość sztuk w kartonie</t>
  </si>
  <si>
    <t xml:space="preserve">Ilość sztuk na palecie</t>
  </si>
  <si>
    <t xml:space="preserve">NOWA CENA 07.2018</t>
  </si>
  <si>
    <t xml:space="preserve">VAT (%)</t>
  </si>
  <si>
    <t xml:space="preserve">% podwyżki</t>
  </si>
  <si>
    <t xml:space="preserve">Cena netto za szt.</t>
  </si>
  <si>
    <t xml:space="preserve">IV.15. Metylan - kleje i produkty do tapetowania</t>
  </si>
  <si>
    <t xml:space="preserve">Metylan Normal</t>
  </si>
  <si>
    <t xml:space="preserve">125 g</t>
  </si>
  <si>
    <t xml:space="preserve">Metylan Spezial</t>
  </si>
  <si>
    <t xml:space="preserve">200 g</t>
  </si>
  <si>
    <t xml:space="preserve">Metylan Spezial Instant</t>
  </si>
  <si>
    <t xml:space="preserve">Metylan Spezial Liquid </t>
  </si>
  <si>
    <t xml:space="preserve">0,5 l</t>
  </si>
  <si>
    <t xml:space="preserve">Metylan Direct</t>
  </si>
  <si>
    <r>
      <rPr>
        <sz val="7"/>
        <rFont val="Arial CE"/>
        <family val="0"/>
        <charset val="238"/>
      </rPr>
      <t xml:space="preserve">Metylan Direct </t>
    </r>
    <r>
      <rPr>
        <sz val="7"/>
        <color rgb="FFFF0000"/>
        <rFont val="Arial CE"/>
        <family val="0"/>
        <charset val="238"/>
      </rPr>
      <t xml:space="preserve">duo-pack</t>
    </r>
  </si>
  <si>
    <t xml:space="preserve">400 g</t>
  </si>
  <si>
    <t xml:space="preserve">Metylan Direct Control</t>
  </si>
  <si>
    <t xml:space="preserve">Metylan Extra</t>
  </si>
  <si>
    <t xml:space="preserve">750 g</t>
  </si>
  <si>
    <t xml:space="preserve">Metylan do podklejania krawędzi</t>
  </si>
  <si>
    <t xml:space="preserve">60 g</t>
  </si>
  <si>
    <t xml:space="preserve">Metylan płyn do usuwania tapet</t>
  </si>
  <si>
    <t xml:space="preserve">METYLAN STOP WILGOCI</t>
  </si>
  <si>
    <t xml:space="preserve">IV.16. Metylan STOP WILGOCI - pochłaniacze wilgoci</t>
  </si>
  <si>
    <r>
      <rPr>
        <sz val="7"/>
        <rFont val="Arial CE"/>
        <family val="0"/>
        <charset val="238"/>
      </rPr>
      <t xml:space="preserve">Ceresit STOP Wilgoci Pochłaniacz wilgoci AERO 360° GRANATOWY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</si>
  <si>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450 g</t>
  </si>
  <si>
    <r>
      <rPr>
        <sz val="7"/>
        <rFont val="Arial CE"/>
        <family val="0"/>
        <charset val="238"/>
      </rPr>
      <t xml:space="preserve">Ceresit STOP Wilgoci Pochłaniacz wilgoci AERO 360° BIAŁY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</si>
  <si>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AERO 360° Tabletki neutralne </t>
    </r>
    <r>
      <rPr>
        <sz val="7"/>
        <color rgb="FFFF0000"/>
        <rFont val="Arial CE"/>
        <family val="0"/>
        <charset val="238"/>
      </rPr>
      <t xml:space="preserve">NOWE</t>
    </r>
    <r>
      <rPr>
        <sz val="7"/>
        <rFont val="Arial CE"/>
        <family val="0"/>
        <charset val="238"/>
      </rPr>
      <t xml:space="preserve"> </t>
    </r>
    <r>
      <rPr>
        <sz val="7"/>
        <color rgb="FFFF0000"/>
        <rFont val="Arial CE"/>
        <family val="0"/>
        <charset val="238"/>
      </rPr>
      <t xml:space="preserve">DANE LOGISTYCZNE</t>
    </r>
  </si>
  <si>
    <t xml:space="preserve">2 x 450 g</t>
  </si>
  <si>
    <r>
      <rPr>
        <sz val="7"/>
        <rFont val="Arial CE"/>
        <family val="0"/>
        <charset val="238"/>
      </rPr>
      <t xml:space="preserve">Ceresit STOP Wilgoci AERO 360° Tabletki Aromatherapy Relaksująca Lawenda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</si>
  <si>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AERO 360° Tabletki Aromatherapy Ożywcza Moc Owoców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</si>
  <si>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Pochłaniacz wilgoci PEARL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</si>
  <si>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300 g</t>
  </si>
  <si>
    <r>
      <rPr>
        <sz val="7"/>
        <rFont val="Arial CE"/>
        <family val="0"/>
        <charset val="238"/>
      </rPr>
      <t xml:space="preserve">Ceresit STOP Wilgoci Tabletki PowerTAB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</si>
  <si>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2 x 300 g</t>
  </si>
  <si>
    <r>
      <rPr>
        <sz val="7"/>
        <rFont val="Arial CE"/>
        <family val="0"/>
        <charset val="238"/>
      </rPr>
      <t xml:space="preserve">Ceresit STOP Wilgoci Tabletki PowerTAB Relaksująca Lawenda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</si>
  <si>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Tabletki PowerTAB Aromatherapy Ożywcza Moc Owoców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</si>
  <si>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Uniwersalny Pochłaniacz Wilgoci, urządzenie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</si>
  <si>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Uniwersalny Pochłaniacz Wilgoci, tabletka </t>
    </r>
    <r>
      <rPr>
        <sz val="7"/>
        <color rgb="FFFF0000"/>
        <rFont val="Arial CE"/>
        <family val="0"/>
        <charset val="238"/>
      </rPr>
      <t xml:space="preserve">NOWE DANE LOGISTYCZNE</t>
    </r>
  </si>
  <si>
    <r>
      <rPr>
        <sz val="7"/>
        <rFont val="Arial CE"/>
        <family val="0"/>
        <charset val="238"/>
      </rPr>
      <t xml:space="preserve">Ceresit STOP Wilgoci Saszetki Lawendowe Minifresh </t>
    </r>
    <r>
      <rPr>
        <sz val="7"/>
        <color rgb="FFFF0000"/>
        <rFont val="Arial CE"/>
        <family val="0"/>
        <charset val="238"/>
      </rPr>
      <t xml:space="preserve">NOWE DANE LOGISTYCZNE</t>
    </r>
  </si>
  <si>
    <t xml:space="preserve">2 x 50 g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</si>
</sst>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_-* #,##0.00\ _z_ł_-;\-* #,##0.00\ _z_ł_-;_-* \-??\ _z_ł_-;_-@_-"/>
    <numFmt numFmtId="167" formatCode="0%"/>
    <numFmt numFmtId="168" formatCode="#,##0"/>
    <numFmt numFmtId="169" formatCode="_-* #,##0\ _z_ł_-;\-* #,##0\ _z_ł_-;_-* \-??\ _z_ł_-;_-@_-"/>
    <numFmt numFmtId="170" formatCode="_-* #,##0.0\ _z_ł_-;\-* #,##0.0\ _z_ł_-;_-* \-??\ _z_ł_-;_-@_-"/>
    <numFmt numFmtId="171" formatCode="0.0%"/>
    <numFmt numFmtId="172" formatCode="#,##0.00"/>
  </numFmts>
  <fonts count="18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7"/>
      <name val="Arial CE"/>
      <family val="2"/>
      <charset val="238"/>
    </font>
    <font>
      <sz val="10"/>
      <color rgb="FF0000FF"/>
      <name val="Arial"/>
      <family val="2"/>
      <charset val="238"/>
    </font>
    <font>
      <b val="true"/>
      <sz val="14"/>
      <name val="Arial CE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 val="true"/>
      <sz val="8"/>
      <name val="Arial CE"/>
      <family val="0"/>
      <charset val="238"/>
    </font>
    <font>
      <b val="true"/>
      <sz val="7"/>
      <color rgb="FF000000"/>
      <name val="Arial CE"/>
      <family val="0"/>
      <charset val="238"/>
    </font>
    <font>
      <sz val="8"/>
      <name val="Arial CE"/>
      <family val="0"/>
      <charset val="238"/>
    </font>
    <font>
      <sz val="7"/>
      <name val="Arial CE"/>
      <family val="0"/>
      <charset val="238"/>
    </font>
    <font>
      <b val="true"/>
      <sz val="7"/>
      <color rgb="FF000000"/>
      <name val="Arial CE"/>
      <family val="2"/>
      <charset val="238"/>
    </font>
    <font>
      <b val="true"/>
      <sz val="7"/>
      <name val="Arial CE"/>
      <family val="0"/>
      <charset val="238"/>
    </font>
    <font>
      <sz val="7"/>
      <color rgb="FFFF0000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6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b val="1"/>
        <i val="0"/>
        <color rgb="FFFF0000"/>
      </font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jpeg"/><Relationship Id="rId3" Type="http://schemas.openxmlformats.org/officeDocument/2006/relationships/image" Target="../media/image9.png"/><Relationship Id="rId4" Type="http://schemas.openxmlformats.org/officeDocument/2006/relationships/image" Target="../media/image10.png"/><Relationship Id="rId5" Type="http://schemas.openxmlformats.org/officeDocument/2006/relationships/image" Target="../media/image11.png"/><Relationship Id="rId6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115200</xdr:colOff>
      <xdr:row>125</xdr:row>
      <xdr:rowOff>28800</xdr:rowOff>
    </xdr:from>
    <xdr:to>
      <xdr:col>1</xdr:col>
      <xdr:colOff>608760</xdr:colOff>
      <xdr:row>125</xdr:row>
      <xdr:rowOff>161280</xdr:rowOff>
    </xdr:to>
    <xdr:pic>
      <xdr:nvPicPr>
        <xdr:cNvPr id="0" name="Picture 36" descr=""/>
        <xdr:cNvPicPr/>
      </xdr:nvPicPr>
      <xdr:blipFill>
        <a:blip r:embed="rId1"/>
        <a:stretch/>
      </xdr:blipFill>
      <xdr:spPr>
        <a:xfrm>
          <a:off x="901080" y="20838240"/>
          <a:ext cx="493560" cy="13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77040</xdr:colOff>
      <xdr:row>107</xdr:row>
      <xdr:rowOff>9360</xdr:rowOff>
    </xdr:from>
    <xdr:to>
      <xdr:col>1</xdr:col>
      <xdr:colOff>484920</xdr:colOff>
      <xdr:row>107</xdr:row>
      <xdr:rowOff>160920</xdr:rowOff>
    </xdr:to>
    <xdr:pic>
      <xdr:nvPicPr>
        <xdr:cNvPr id="1" name="Picture 39" descr=""/>
        <xdr:cNvPicPr/>
      </xdr:nvPicPr>
      <xdr:blipFill>
        <a:blip r:embed="rId2"/>
        <a:stretch/>
      </xdr:blipFill>
      <xdr:spPr>
        <a:xfrm>
          <a:off x="862920" y="17892720"/>
          <a:ext cx="407880" cy="15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77040</xdr:colOff>
      <xdr:row>19</xdr:row>
      <xdr:rowOff>76680</xdr:rowOff>
    </xdr:from>
    <xdr:to>
      <xdr:col>1</xdr:col>
      <xdr:colOff>646920</xdr:colOff>
      <xdr:row>19</xdr:row>
      <xdr:rowOff>370080</xdr:rowOff>
    </xdr:to>
    <xdr:pic>
      <xdr:nvPicPr>
        <xdr:cNvPr id="2" name="Picture 43" descr=""/>
        <xdr:cNvPicPr/>
      </xdr:nvPicPr>
      <xdr:blipFill>
        <a:blip r:embed="rId3"/>
        <a:stretch/>
      </xdr:blipFill>
      <xdr:spPr>
        <a:xfrm>
          <a:off x="862920" y="3369600"/>
          <a:ext cx="569880" cy="29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720</xdr:colOff>
      <xdr:row>7</xdr:row>
      <xdr:rowOff>47520</xdr:rowOff>
    </xdr:from>
    <xdr:to>
      <xdr:col>10</xdr:col>
      <xdr:colOff>720</xdr:colOff>
      <xdr:row>7</xdr:row>
      <xdr:rowOff>57240</xdr:rowOff>
    </xdr:to>
    <xdr:sp>
      <xdr:nvSpPr>
        <xdr:cNvPr id="3" name="Line 1"/>
        <xdr:cNvSpPr/>
      </xdr:nvSpPr>
      <xdr:spPr>
        <a:xfrm flipV="1">
          <a:off x="11935440" y="138960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720</xdr:colOff>
      <xdr:row>7</xdr:row>
      <xdr:rowOff>47520</xdr:rowOff>
    </xdr:from>
    <xdr:to>
      <xdr:col>10</xdr:col>
      <xdr:colOff>720</xdr:colOff>
      <xdr:row>7</xdr:row>
      <xdr:rowOff>57240</xdr:rowOff>
    </xdr:to>
    <xdr:sp>
      <xdr:nvSpPr>
        <xdr:cNvPr id="4" name="Line 1"/>
        <xdr:cNvSpPr/>
      </xdr:nvSpPr>
      <xdr:spPr>
        <a:xfrm flipV="1">
          <a:off x="11935440" y="138960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720</xdr:colOff>
      <xdr:row>7</xdr:row>
      <xdr:rowOff>47520</xdr:rowOff>
    </xdr:from>
    <xdr:to>
      <xdr:col>10</xdr:col>
      <xdr:colOff>720</xdr:colOff>
      <xdr:row>7</xdr:row>
      <xdr:rowOff>57240</xdr:rowOff>
    </xdr:to>
    <xdr:sp>
      <xdr:nvSpPr>
        <xdr:cNvPr id="5" name="Line 1"/>
        <xdr:cNvSpPr/>
      </xdr:nvSpPr>
      <xdr:spPr>
        <a:xfrm flipV="1">
          <a:off x="11935440" y="138960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720</xdr:colOff>
      <xdr:row>7</xdr:row>
      <xdr:rowOff>47520</xdr:rowOff>
    </xdr:from>
    <xdr:to>
      <xdr:col>10</xdr:col>
      <xdr:colOff>720</xdr:colOff>
      <xdr:row>7</xdr:row>
      <xdr:rowOff>57240</xdr:rowOff>
    </xdr:to>
    <xdr:sp>
      <xdr:nvSpPr>
        <xdr:cNvPr id="6" name="Line 1"/>
        <xdr:cNvSpPr/>
      </xdr:nvSpPr>
      <xdr:spPr>
        <a:xfrm flipV="1">
          <a:off x="11935440" y="138960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276840</xdr:colOff>
      <xdr:row>0</xdr:row>
      <xdr:rowOff>209520</xdr:rowOff>
    </xdr:from>
    <xdr:to>
      <xdr:col>1</xdr:col>
      <xdr:colOff>318240</xdr:colOff>
      <xdr:row>3</xdr:row>
      <xdr:rowOff>113040</xdr:rowOff>
    </xdr:to>
    <xdr:pic>
      <xdr:nvPicPr>
        <xdr:cNvPr id="7" name="Bild 1" descr=""/>
        <xdr:cNvPicPr/>
      </xdr:nvPicPr>
      <xdr:blipFill>
        <a:blip r:embed="rId4"/>
        <a:stretch/>
      </xdr:blipFill>
      <xdr:spPr>
        <a:xfrm>
          <a:off x="276840" y="209520"/>
          <a:ext cx="827280" cy="42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86400</xdr:colOff>
      <xdr:row>112</xdr:row>
      <xdr:rowOff>19080</xdr:rowOff>
    </xdr:from>
    <xdr:to>
      <xdr:col>1</xdr:col>
      <xdr:colOff>522720</xdr:colOff>
      <xdr:row>112</xdr:row>
      <xdr:rowOff>160920</xdr:rowOff>
    </xdr:to>
    <xdr:pic>
      <xdr:nvPicPr>
        <xdr:cNvPr id="8" name="Obraz 1" descr=""/>
        <xdr:cNvPicPr/>
      </xdr:nvPicPr>
      <xdr:blipFill>
        <a:blip r:embed="rId5"/>
        <a:stretch/>
      </xdr:blipFill>
      <xdr:spPr>
        <a:xfrm>
          <a:off x="872280" y="18715320"/>
          <a:ext cx="436320" cy="14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77400</xdr:colOff>
      <xdr:row>6</xdr:row>
      <xdr:rowOff>29520</xdr:rowOff>
    </xdr:from>
    <xdr:to>
      <xdr:col>1</xdr:col>
      <xdr:colOff>493200</xdr:colOff>
      <xdr:row>6</xdr:row>
      <xdr:rowOff>302760</xdr:rowOff>
    </xdr:to>
    <xdr:pic>
      <xdr:nvPicPr>
        <xdr:cNvPr id="9" name="Obraz 2" descr=""/>
        <xdr:cNvPicPr/>
      </xdr:nvPicPr>
      <xdr:blipFill>
        <a:blip r:embed="rId6"/>
        <a:stretch/>
      </xdr:blipFill>
      <xdr:spPr>
        <a:xfrm>
          <a:off x="863280" y="1011600"/>
          <a:ext cx="415800" cy="273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cmarket.pl/pl/metylan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C1" activeCellId="0" sqref="C1"/>
    </sheetView>
  </sheetViews>
  <sheetFormatPr defaultRowHeight="12.8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2" width="68.78"/>
    <col collapsed="false" customWidth="true" hidden="false" outlineLevel="0" max="3" min="3" style="3" width="14.01"/>
    <col collapsed="false" customWidth="true" hidden="false" outlineLevel="0" max="4" min="4" style="4" width="13.43"/>
    <col collapsed="false" customWidth="true" hidden="false" outlineLevel="0" max="5" min="5" style="4" width="16.87"/>
    <col collapsed="false" customWidth="true" hidden="false" outlineLevel="0" max="6" min="6" style="3" width="9.29"/>
    <col collapsed="false" customWidth="true" hidden="false" outlineLevel="0" max="7" min="7" style="2" width="9.59"/>
    <col collapsed="false" customWidth="true" hidden="false" outlineLevel="0" max="8" min="8" style="5" width="9.59"/>
    <col collapsed="false" customWidth="true" hidden="false" outlineLevel="0" max="9" min="9" style="6" width="9.29"/>
    <col collapsed="false" customWidth="true" hidden="false" outlineLevel="0" max="10" min="10" style="2" width="7.15"/>
    <col collapsed="false" customWidth="true" hidden="false" outlineLevel="0" max="11" min="11" style="7" width="8.4"/>
    <col collapsed="false" customWidth="true" hidden="false" outlineLevel="0" max="12" min="12" style="8" width="9.85"/>
    <col collapsed="false" customWidth="true" hidden="false" outlineLevel="0" max="26" min="13" style="8" width="9.13"/>
    <col collapsed="false" customWidth="true" hidden="false" outlineLevel="0" max="1022" min="27" style="2" width="9.13"/>
    <col collapsed="false" customWidth="false" hidden="false" outlineLevel="0" max="1025" min="1023" style="0" width="11.52"/>
  </cols>
  <sheetData>
    <row r="1" s="16" customFormat="true" ht="17.35" hidden="false" customHeight="false" outlineLevel="0" collapsed="false">
      <c r="A1" s="9"/>
      <c r="B1" s="10" t="s">
        <v>0</v>
      </c>
      <c r="C1" s="11"/>
      <c r="D1" s="11"/>
      <c r="E1" s="12"/>
      <c r="F1" s="13"/>
      <c r="G1" s="14" t="s">
        <v>1</v>
      </c>
      <c r="H1" s="15"/>
      <c r="J1" s="17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MI1" s="0"/>
      <c r="AMJ1" s="0"/>
    </row>
    <row r="2" s="16" customFormat="true" ht="12" hidden="false" customHeight="true" outlineLevel="0" collapsed="false">
      <c r="A2" s="9"/>
      <c r="B2" s="20"/>
      <c r="C2" s="21"/>
      <c r="D2" s="21"/>
      <c r="E2" s="12"/>
      <c r="F2" s="13"/>
      <c r="G2" s="14"/>
      <c r="H2" s="15"/>
      <c r="I2" s="22"/>
      <c r="J2" s="17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MI2" s="0"/>
      <c r="AMJ2" s="0"/>
    </row>
    <row r="3" customFormat="false" ht="12" hidden="false" customHeight="true" outlineLevel="0" collapsed="false">
      <c r="A3" s="9"/>
      <c r="B3" s="23"/>
      <c r="C3" s="20"/>
      <c r="D3" s="24"/>
      <c r="E3" s="25"/>
      <c r="F3" s="13"/>
      <c r="G3" s="17"/>
      <c r="H3" s="17"/>
      <c r="I3" s="17"/>
      <c r="J3" s="17"/>
    </row>
    <row r="4" customFormat="false" ht="12" hidden="false" customHeight="true" outlineLevel="0" collapsed="false">
      <c r="A4" s="9"/>
      <c r="B4" s="20"/>
      <c r="C4" s="26"/>
      <c r="D4" s="27"/>
      <c r="E4" s="12"/>
      <c r="F4" s="13"/>
      <c r="G4" s="17"/>
      <c r="H4" s="17"/>
      <c r="I4" s="17"/>
      <c r="J4" s="17"/>
    </row>
    <row r="5" customFormat="false" ht="12" hidden="false" customHeight="true" outlineLevel="0" collapsed="false">
      <c r="A5" s="9"/>
      <c r="B5" s="25"/>
      <c r="C5" s="24"/>
      <c r="D5" s="28"/>
      <c r="E5" s="25"/>
      <c r="F5" s="13"/>
      <c r="G5" s="17"/>
      <c r="H5" s="17"/>
      <c r="I5" s="17"/>
      <c r="J5" s="17"/>
    </row>
    <row r="6" customFormat="false" ht="12" hidden="false" customHeight="true" outlineLevel="0" collapsed="false">
      <c r="A6" s="29"/>
      <c r="B6" s="26"/>
      <c r="C6" s="26"/>
      <c r="D6" s="30"/>
      <c r="E6" s="26"/>
      <c r="F6" s="30"/>
      <c r="G6" s="17"/>
      <c r="H6" s="17"/>
      <c r="I6" s="31" t="s">
        <v>2</v>
      </c>
      <c r="J6" s="17"/>
    </row>
    <row r="7" s="38" customFormat="true" ht="28.35" hidden="false" customHeight="false" outlineLevel="0" collapsed="false">
      <c r="A7" s="32" t="s">
        <v>3</v>
      </c>
      <c r="B7" s="33" t="s">
        <v>4</v>
      </c>
      <c r="C7" s="34" t="s">
        <v>5</v>
      </c>
      <c r="D7" s="33" t="s">
        <v>6</v>
      </c>
      <c r="E7" s="33" t="s">
        <v>7</v>
      </c>
      <c r="F7" s="33" t="s">
        <v>8</v>
      </c>
      <c r="G7" s="33" t="s">
        <v>9</v>
      </c>
      <c r="H7" s="35" t="s">
        <v>10</v>
      </c>
      <c r="I7" s="33" t="s">
        <v>10</v>
      </c>
      <c r="J7" s="33" t="s">
        <v>11</v>
      </c>
      <c r="K7" s="36" t="s">
        <v>12</v>
      </c>
      <c r="L7" s="35" t="s">
        <v>13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MI7" s="0"/>
      <c r="AMJ7" s="0"/>
    </row>
    <row r="8" s="38" customFormat="true" ht="12.8" hidden="false" customHeight="false" outlineLevel="0" collapsed="false">
      <c r="A8" s="39" t="s">
        <v>14</v>
      </c>
      <c r="B8" s="40"/>
      <c r="C8" s="40"/>
      <c r="D8" s="41"/>
      <c r="E8" s="40"/>
      <c r="F8" s="40"/>
      <c r="G8" s="40"/>
      <c r="H8" s="42"/>
      <c r="I8" s="40"/>
      <c r="J8" s="40"/>
      <c r="K8" s="40"/>
      <c r="L8" s="40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MI8" s="0"/>
      <c r="AMJ8" s="0"/>
    </row>
    <row r="9" customFormat="false" ht="12.8" hidden="false" customHeight="false" outlineLevel="0" collapsed="false">
      <c r="A9" s="43" t="n">
        <v>327936</v>
      </c>
      <c r="B9" s="44" t="s">
        <v>15</v>
      </c>
      <c r="C9" s="45" t="s">
        <v>16</v>
      </c>
      <c r="D9" s="46" t="n">
        <v>4015000095266</v>
      </c>
      <c r="E9" s="43" t="n">
        <v>4015000788243</v>
      </c>
      <c r="F9" s="47" t="n">
        <v>40</v>
      </c>
      <c r="G9" s="48" t="n">
        <v>1560</v>
      </c>
      <c r="H9" s="49" t="n">
        <f aca="false">L9+L9*K9</f>
        <v>13.7</v>
      </c>
      <c r="I9" s="49" t="n">
        <f aca="false">MROUND(H9*1,0.05)</f>
        <v>13.7</v>
      </c>
      <c r="J9" s="50" t="n">
        <v>23</v>
      </c>
      <c r="K9" s="51" t="n">
        <v>0</v>
      </c>
      <c r="L9" s="52" t="n">
        <v>13.7</v>
      </c>
    </row>
    <row r="10" customFormat="false" ht="12.8" hidden="false" customHeight="false" outlineLevel="0" collapsed="false">
      <c r="A10" s="53" t="n">
        <v>327825</v>
      </c>
      <c r="B10" s="54" t="s">
        <v>17</v>
      </c>
      <c r="C10" s="55" t="s">
        <v>18</v>
      </c>
      <c r="D10" s="56" t="n">
        <v>4015000095297</v>
      </c>
      <c r="E10" s="53" t="n">
        <v>4015000788274</v>
      </c>
      <c r="F10" s="57" t="n">
        <v>40</v>
      </c>
      <c r="G10" s="58" t="n">
        <v>1560</v>
      </c>
      <c r="H10" s="59" t="n">
        <f aca="false">L10+L10*K10</f>
        <v>22.99</v>
      </c>
      <c r="I10" s="59" t="n">
        <f aca="false">MROUND(H10*1,0.05)</f>
        <v>23</v>
      </c>
      <c r="J10" s="60" t="n">
        <v>23</v>
      </c>
      <c r="K10" s="51" t="n">
        <v>0.045</v>
      </c>
      <c r="L10" s="61" t="n">
        <v>22</v>
      </c>
    </row>
    <row r="11" customFormat="false" ht="12.8" hidden="false" customHeight="false" outlineLevel="0" collapsed="false">
      <c r="A11" s="62" t="n">
        <v>72175</v>
      </c>
      <c r="B11" s="54" t="s">
        <v>19</v>
      </c>
      <c r="C11" s="55" t="s">
        <v>18</v>
      </c>
      <c r="D11" s="56" t="n">
        <v>4015000074339</v>
      </c>
      <c r="E11" s="53" t="n">
        <v>4015000806831</v>
      </c>
      <c r="F11" s="57" t="n">
        <v>20</v>
      </c>
      <c r="G11" s="58" t="n">
        <v>1560</v>
      </c>
      <c r="H11" s="59" t="n">
        <f aca="false">L11+L11*K11</f>
        <v>22.968</v>
      </c>
      <c r="I11" s="59" t="n">
        <f aca="false">MROUND(H11*1,0.05)</f>
        <v>22.95</v>
      </c>
      <c r="J11" s="60" t="n">
        <v>23</v>
      </c>
      <c r="K11" s="51" t="n">
        <v>-0.01</v>
      </c>
      <c r="L11" s="61" t="n">
        <v>23.2</v>
      </c>
    </row>
    <row r="12" customFormat="false" ht="12.8" hidden="false" customHeight="false" outlineLevel="0" collapsed="false">
      <c r="A12" s="62" t="n">
        <v>1552357</v>
      </c>
      <c r="B12" s="54" t="s">
        <v>20</v>
      </c>
      <c r="C12" s="55" t="s">
        <v>21</v>
      </c>
      <c r="D12" s="56" t="n">
        <v>9000100687829</v>
      </c>
      <c r="E12" s="53" t="n">
        <v>9000100687874</v>
      </c>
      <c r="F12" s="57" t="n">
        <v>12</v>
      </c>
      <c r="G12" s="58" t="n">
        <v>720</v>
      </c>
      <c r="H12" s="59" t="n">
        <f aca="false">L12+L12*K12</f>
        <v>24.1</v>
      </c>
      <c r="I12" s="59" t="n">
        <f aca="false">MROUND(H12*1,0.05)</f>
        <v>24.1</v>
      </c>
      <c r="J12" s="60" t="n">
        <v>23</v>
      </c>
      <c r="K12" s="51" t="n">
        <v>0</v>
      </c>
      <c r="L12" s="61" t="n">
        <v>24.1</v>
      </c>
    </row>
    <row r="13" customFormat="false" ht="12.8" hidden="false" customHeight="false" outlineLevel="0" collapsed="false">
      <c r="A13" s="53" t="n">
        <v>546010</v>
      </c>
      <c r="B13" s="54" t="s">
        <v>22</v>
      </c>
      <c r="C13" s="55" t="s">
        <v>18</v>
      </c>
      <c r="D13" s="56" t="n">
        <v>4015000402019</v>
      </c>
      <c r="E13" s="53" t="n">
        <v>4015000444699</v>
      </c>
      <c r="F13" s="57" t="n">
        <v>20</v>
      </c>
      <c r="G13" s="58" t="n">
        <v>1560</v>
      </c>
      <c r="H13" s="59" t="n">
        <f aca="false">L13+L13*K13</f>
        <v>23</v>
      </c>
      <c r="I13" s="59" t="n">
        <f aca="false">MROUND(H13*1,0.05)</f>
        <v>23</v>
      </c>
      <c r="J13" s="60" t="n">
        <v>23</v>
      </c>
      <c r="K13" s="51" t="n">
        <v>0</v>
      </c>
      <c r="L13" s="61" t="n">
        <v>23</v>
      </c>
    </row>
    <row r="14" customFormat="false" ht="12.8" hidden="false" customHeight="false" outlineLevel="0" collapsed="false">
      <c r="A14" s="53" t="n">
        <v>1922412</v>
      </c>
      <c r="B14" s="54" t="s">
        <v>23</v>
      </c>
      <c r="C14" s="55" t="s">
        <v>24</v>
      </c>
      <c r="D14" s="56" t="n">
        <v>4015000430890</v>
      </c>
      <c r="E14" s="53" t="n">
        <v>4015000494236</v>
      </c>
      <c r="F14" s="57" t="n">
        <v>15</v>
      </c>
      <c r="G14" s="58" t="n">
        <v>750</v>
      </c>
      <c r="H14" s="59" t="n">
        <f aca="false">L14+L14*K14</f>
        <v>34.2</v>
      </c>
      <c r="I14" s="59" t="n">
        <f aca="false">MROUND(H14*1,0.05)</f>
        <v>34.2</v>
      </c>
      <c r="J14" s="60" t="n">
        <v>23</v>
      </c>
      <c r="K14" s="51" t="n">
        <v>0</v>
      </c>
      <c r="L14" s="61" t="n">
        <v>34.2</v>
      </c>
    </row>
    <row r="15" customFormat="false" ht="12.8" hidden="false" customHeight="false" outlineLevel="0" collapsed="false">
      <c r="A15" s="53" t="n">
        <v>1434371</v>
      </c>
      <c r="B15" s="54" t="s">
        <v>25</v>
      </c>
      <c r="C15" s="55" t="s">
        <v>18</v>
      </c>
      <c r="D15" s="56" t="n">
        <v>4015000415415</v>
      </c>
      <c r="E15" s="63" t="n">
        <v>4015000470353</v>
      </c>
      <c r="F15" s="57" t="n">
        <v>20</v>
      </c>
      <c r="G15" s="58" t="n">
        <v>1560</v>
      </c>
      <c r="H15" s="59" t="n">
        <f aca="false">L15+L15*K15</f>
        <v>25.5</v>
      </c>
      <c r="I15" s="59" t="n">
        <f aca="false">MROUND(H15*1,0.05)</f>
        <v>25.5</v>
      </c>
      <c r="J15" s="60" t="n">
        <v>23</v>
      </c>
      <c r="K15" s="51" t="n">
        <v>0</v>
      </c>
      <c r="L15" s="61" t="n">
        <v>25.5</v>
      </c>
    </row>
    <row r="16" customFormat="false" ht="12.8" hidden="false" customHeight="false" outlineLevel="0" collapsed="false">
      <c r="A16" s="53" t="n">
        <v>363181</v>
      </c>
      <c r="B16" s="54" t="s">
        <v>26</v>
      </c>
      <c r="C16" s="55" t="s">
        <v>27</v>
      </c>
      <c r="D16" s="56" t="n">
        <v>4015000881579</v>
      </c>
      <c r="E16" s="53" t="n">
        <v>4015000881579</v>
      </c>
      <c r="F16" s="57" t="n">
        <v>12</v>
      </c>
      <c r="G16" s="58" t="n">
        <v>360</v>
      </c>
      <c r="H16" s="59" t="n">
        <f aca="false">L16+L16*K16</f>
        <v>20.5</v>
      </c>
      <c r="I16" s="59" t="n">
        <f aca="false">MROUND(H16*1,0.05)</f>
        <v>20.5</v>
      </c>
      <c r="J16" s="60" t="n">
        <v>23</v>
      </c>
      <c r="K16" s="51" t="n">
        <v>0</v>
      </c>
      <c r="L16" s="61" t="n">
        <v>20.5</v>
      </c>
    </row>
    <row r="17" customFormat="false" ht="12.8" hidden="false" customHeight="false" outlineLevel="0" collapsed="false">
      <c r="A17" s="63" t="n">
        <v>1484674</v>
      </c>
      <c r="B17" s="54" t="s">
        <v>28</v>
      </c>
      <c r="C17" s="55" t="s">
        <v>29</v>
      </c>
      <c r="D17" s="56" t="n">
        <v>5997272384226</v>
      </c>
      <c r="E17" s="63" t="n">
        <v>5997272384233</v>
      </c>
      <c r="F17" s="57" t="n">
        <v>40</v>
      </c>
      <c r="G17" s="58" t="n">
        <v>3920</v>
      </c>
      <c r="H17" s="59" t="n">
        <f aca="false">L17+L17*K17</f>
        <v>7.4</v>
      </c>
      <c r="I17" s="59" t="n">
        <f aca="false">MROUND(H17*1,0.05)</f>
        <v>7.4</v>
      </c>
      <c r="J17" s="60" t="n">
        <v>23</v>
      </c>
      <c r="K17" s="51" t="n">
        <v>0</v>
      </c>
      <c r="L17" s="61" t="n">
        <v>7.4</v>
      </c>
    </row>
    <row r="18" customFormat="false" ht="12.8" hidden="false" customHeight="false" outlineLevel="0" collapsed="false">
      <c r="A18" s="64" t="n">
        <v>610496</v>
      </c>
      <c r="B18" s="65" t="s">
        <v>30</v>
      </c>
      <c r="C18" s="66" t="s">
        <v>21</v>
      </c>
      <c r="D18" s="67" t="n">
        <v>9000100222969</v>
      </c>
      <c r="E18" s="64" t="n">
        <v>9000100222990</v>
      </c>
      <c r="F18" s="68" t="n">
        <v>20</v>
      </c>
      <c r="G18" s="69" t="n">
        <v>840</v>
      </c>
      <c r="H18" s="70" t="n">
        <f aca="false">L18+L18*K18</f>
        <v>17.8</v>
      </c>
      <c r="I18" s="70" t="n">
        <f aca="false">MROUND(H18*1,0.05)</f>
        <v>17.8</v>
      </c>
      <c r="J18" s="71" t="n">
        <v>23</v>
      </c>
      <c r="K18" s="51" t="n">
        <v>0</v>
      </c>
      <c r="L18" s="72" t="n">
        <v>17.8</v>
      </c>
    </row>
    <row r="19" customFormat="false" ht="12.8" hidden="false" customHeight="false" outlineLevel="0" collapsed="false">
      <c r="A19" s="73"/>
      <c r="B19" s="74"/>
      <c r="C19" s="75"/>
      <c r="D19" s="76"/>
      <c r="E19" s="77"/>
      <c r="F19" s="78"/>
      <c r="G19" s="79"/>
      <c r="H19" s="80"/>
      <c r="I19" s="81"/>
      <c r="J19" s="82"/>
      <c r="K19" s="40"/>
      <c r="L19" s="81"/>
    </row>
    <row r="20" s="38" customFormat="true" ht="35.25" hidden="false" customHeight="true" outlineLevel="0" collapsed="false">
      <c r="A20" s="32" t="s">
        <v>3</v>
      </c>
      <c r="B20" s="33" t="s">
        <v>31</v>
      </c>
      <c r="C20" s="34" t="s">
        <v>5</v>
      </c>
      <c r="D20" s="33" t="s">
        <v>6</v>
      </c>
      <c r="E20" s="33" t="s">
        <v>7</v>
      </c>
      <c r="F20" s="33" t="s">
        <v>8</v>
      </c>
      <c r="G20" s="33" t="s">
        <v>9</v>
      </c>
      <c r="H20" s="35"/>
      <c r="I20" s="35"/>
      <c r="J20" s="33" t="s">
        <v>11</v>
      </c>
      <c r="K20" s="51" t="n">
        <v>0</v>
      </c>
      <c r="L20" s="35" t="s">
        <v>13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MI20" s="0"/>
      <c r="AMJ20" s="0"/>
    </row>
    <row r="21" s="38" customFormat="true" ht="12.8" hidden="false" customHeight="false" outlineLevel="0" collapsed="false">
      <c r="A21" s="39" t="s">
        <v>32</v>
      </c>
      <c r="B21" s="40"/>
      <c r="C21" s="40"/>
      <c r="D21" s="41"/>
      <c r="E21" s="40"/>
      <c r="F21" s="40"/>
      <c r="G21" s="40"/>
      <c r="H21" s="42"/>
      <c r="I21" s="40"/>
      <c r="J21" s="40"/>
      <c r="K21" s="40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MI21" s="0"/>
      <c r="AMJ21" s="0"/>
    </row>
    <row r="22" customFormat="false" ht="12.8" hidden="false" customHeight="false" outlineLevel="0" collapsed="false">
      <c r="A22" s="83" t="n">
        <v>2268139</v>
      </c>
      <c r="B22" s="84" t="s">
        <v>33</v>
      </c>
      <c r="C22" s="85" t="s">
        <v>34</v>
      </c>
      <c r="D22" s="86" t="n">
        <v>5997272386992</v>
      </c>
      <c r="E22" s="87" t="n">
        <v>5997272387005</v>
      </c>
      <c r="F22" s="60" t="n">
        <v>6</v>
      </c>
      <c r="G22" s="88" t="n">
        <v>216</v>
      </c>
      <c r="H22" s="89" t="n">
        <f aca="false">L22+L22*K22</f>
        <v>35.2</v>
      </c>
      <c r="I22" s="61" t="n">
        <f aca="false">MROUND(H22*1,0.05)</f>
        <v>35.2</v>
      </c>
      <c r="J22" s="60" t="n">
        <v>23</v>
      </c>
      <c r="K22" s="51" t="n">
        <v>0</v>
      </c>
      <c r="L22" s="61" t="n">
        <v>35.2</v>
      </c>
    </row>
    <row r="23" customFormat="false" ht="12.8" hidden="false" customHeight="false" outlineLevel="0" collapsed="false">
      <c r="A23" s="83" t="n">
        <v>2266413</v>
      </c>
      <c r="B23" s="84" t="s">
        <v>35</v>
      </c>
      <c r="C23" s="85" t="s">
        <v>34</v>
      </c>
      <c r="D23" s="86" t="n">
        <v>5997272387036</v>
      </c>
      <c r="E23" s="87" t="n">
        <v>5997272387043</v>
      </c>
      <c r="F23" s="60" t="n">
        <v>6</v>
      </c>
      <c r="G23" s="88" t="n">
        <v>216</v>
      </c>
      <c r="H23" s="89" t="n">
        <f aca="false">L23+L23*K23</f>
        <v>35.2</v>
      </c>
      <c r="I23" s="61" t="n">
        <f aca="false">MROUND(H23*1,0.05)</f>
        <v>35.2</v>
      </c>
      <c r="J23" s="60" t="n">
        <v>23</v>
      </c>
      <c r="K23" s="51" t="n">
        <v>0</v>
      </c>
      <c r="L23" s="61" t="n">
        <v>35.2</v>
      </c>
    </row>
    <row r="24" customFormat="false" ht="12.8" hidden="false" customHeight="false" outlineLevel="0" collapsed="false">
      <c r="A24" s="83" t="n">
        <v>2266360</v>
      </c>
      <c r="B24" s="84" t="s">
        <v>36</v>
      </c>
      <c r="C24" s="85" t="s">
        <v>37</v>
      </c>
      <c r="D24" s="86" t="n">
        <v>5997272386855</v>
      </c>
      <c r="E24" s="87" t="n">
        <v>5997272386862</v>
      </c>
      <c r="F24" s="60" t="n">
        <v>12</v>
      </c>
      <c r="G24" s="88" t="n">
        <v>480</v>
      </c>
      <c r="H24" s="89" t="n">
        <f aca="false">L24+L24*K24</f>
        <v>44</v>
      </c>
      <c r="I24" s="61" t="n">
        <f aca="false">MROUND(H24*1,0.05)</f>
        <v>44</v>
      </c>
      <c r="J24" s="60" t="n">
        <v>23</v>
      </c>
      <c r="K24" s="51" t="n">
        <v>0</v>
      </c>
      <c r="L24" s="61" t="n">
        <v>44</v>
      </c>
    </row>
    <row r="25" customFormat="false" ht="12.8" hidden="false" customHeight="false" outlineLevel="0" collapsed="false">
      <c r="A25" s="90" t="n">
        <v>2266203</v>
      </c>
      <c r="B25" s="84" t="s">
        <v>38</v>
      </c>
      <c r="C25" s="85" t="s">
        <v>37</v>
      </c>
      <c r="D25" s="86" t="n">
        <v>5997272386718</v>
      </c>
      <c r="E25" s="87" t="n">
        <v>5997272386725</v>
      </c>
      <c r="F25" s="60" t="n">
        <v>12</v>
      </c>
      <c r="G25" s="88" t="n">
        <v>720</v>
      </c>
      <c r="H25" s="89" t="n">
        <f aca="false">L25+L25*K25</f>
        <v>44</v>
      </c>
      <c r="I25" s="61" t="n">
        <f aca="false">MROUND(H25*1,0.05)</f>
        <v>44</v>
      </c>
      <c r="J25" s="60" t="n">
        <v>23</v>
      </c>
      <c r="K25" s="51" t="n">
        <v>0</v>
      </c>
      <c r="L25" s="61" t="n">
        <v>44</v>
      </c>
    </row>
    <row r="26" customFormat="false" ht="12.8" hidden="false" customHeight="false" outlineLevel="0" collapsed="false">
      <c r="A26" s="90" t="n">
        <v>2266359</v>
      </c>
      <c r="B26" s="84" t="s">
        <v>39</v>
      </c>
      <c r="C26" s="85" t="s">
        <v>37</v>
      </c>
      <c r="D26" s="86" t="n">
        <v>9000101102581</v>
      </c>
      <c r="E26" s="87" t="n">
        <v>9000101102598</v>
      </c>
      <c r="F26" s="60" t="n">
        <v>12</v>
      </c>
      <c r="G26" s="88" t="n">
        <v>720</v>
      </c>
      <c r="H26" s="89" t="n">
        <f aca="false">L26+L26*K26</f>
        <v>44</v>
      </c>
      <c r="I26" s="61" t="n">
        <f aca="false">MROUND(H26*1,0.05)</f>
        <v>44</v>
      </c>
      <c r="J26" s="60" t="n">
        <v>23</v>
      </c>
      <c r="K26" s="51" t="n">
        <v>0</v>
      </c>
      <c r="L26" s="61" t="n">
        <v>44</v>
      </c>
    </row>
    <row r="27" customFormat="false" ht="12.8" hidden="false" customHeight="false" outlineLevel="0" collapsed="false">
      <c r="A27" s="90" t="n">
        <v>2268144</v>
      </c>
      <c r="B27" s="84" t="s">
        <v>40</v>
      </c>
      <c r="C27" s="85" t="s">
        <v>41</v>
      </c>
      <c r="D27" s="86" t="n">
        <v>5997272384189</v>
      </c>
      <c r="E27" s="91" t="n">
        <v>5997272384196</v>
      </c>
      <c r="F27" s="60" t="n">
        <v>6</v>
      </c>
      <c r="G27" s="88" t="n">
        <v>324</v>
      </c>
      <c r="H27" s="89" t="n">
        <f aca="false">L27+L27*K27</f>
        <v>23.9</v>
      </c>
      <c r="I27" s="61" t="n">
        <f aca="false">MROUND(H27*1,0.05)</f>
        <v>23.9</v>
      </c>
      <c r="J27" s="60" t="n">
        <v>23</v>
      </c>
      <c r="K27" s="51" t="n">
        <v>0</v>
      </c>
      <c r="L27" s="61" t="n">
        <v>23.9</v>
      </c>
    </row>
    <row r="28" customFormat="false" ht="12.8" hidden="false" customHeight="false" outlineLevel="0" collapsed="false">
      <c r="A28" s="90" t="n">
        <v>2266412</v>
      </c>
      <c r="B28" s="84" t="s">
        <v>42</v>
      </c>
      <c r="C28" s="85" t="s">
        <v>43</v>
      </c>
      <c r="D28" s="86" t="n">
        <v>5997272385162</v>
      </c>
      <c r="E28" s="91" t="n">
        <v>5997272385179</v>
      </c>
      <c r="F28" s="60" t="n">
        <v>6</v>
      </c>
      <c r="G28" s="88" t="n">
        <v>1152</v>
      </c>
      <c r="H28" s="89" t="n">
        <f aca="false">L28+L28*K28</f>
        <v>32.2</v>
      </c>
      <c r="I28" s="61" t="n">
        <f aca="false">MROUND(H28*1,0.05)</f>
        <v>32.2</v>
      </c>
      <c r="J28" s="60" t="n">
        <v>23</v>
      </c>
      <c r="K28" s="51" t="n">
        <v>0</v>
      </c>
      <c r="L28" s="61" t="n">
        <v>32.2</v>
      </c>
    </row>
    <row r="29" customFormat="false" ht="12.8" hidden="false" customHeight="false" outlineLevel="0" collapsed="false">
      <c r="A29" s="90" t="n">
        <v>2266411</v>
      </c>
      <c r="B29" s="84" t="s">
        <v>44</v>
      </c>
      <c r="C29" s="85" t="s">
        <v>43</v>
      </c>
      <c r="D29" s="86" t="n">
        <v>5997272385261</v>
      </c>
      <c r="E29" s="91" t="n">
        <v>5997272385278</v>
      </c>
      <c r="F29" s="60" t="n">
        <v>6</v>
      </c>
      <c r="G29" s="88" t="n">
        <v>1152</v>
      </c>
      <c r="H29" s="89" t="n">
        <f aca="false">L29+L29*K29</f>
        <v>32.2</v>
      </c>
      <c r="I29" s="61" t="n">
        <f aca="false">MROUND(H29*1,0.05)</f>
        <v>32.2</v>
      </c>
      <c r="J29" s="60" t="n">
        <v>23</v>
      </c>
      <c r="K29" s="51" t="n">
        <v>0</v>
      </c>
      <c r="L29" s="61" t="n">
        <v>32.2</v>
      </c>
    </row>
    <row r="30" customFormat="false" ht="12.8" hidden="false" customHeight="false" outlineLevel="0" collapsed="false">
      <c r="A30" s="90" t="n">
        <v>2266194</v>
      </c>
      <c r="B30" s="84" t="s">
        <v>45</v>
      </c>
      <c r="C30" s="85" t="s">
        <v>43</v>
      </c>
      <c r="D30" s="86" t="n">
        <v>5997272387296</v>
      </c>
      <c r="E30" s="91" t="n">
        <v>5997272387302</v>
      </c>
      <c r="F30" s="60" t="n">
        <v>6</v>
      </c>
      <c r="G30" s="88" t="n">
        <v>1152</v>
      </c>
      <c r="H30" s="89" t="n">
        <f aca="false">L30+L30*K30</f>
        <v>32.2</v>
      </c>
      <c r="I30" s="61" t="n">
        <f aca="false">MROUND(H30*1,0.05)</f>
        <v>32.2</v>
      </c>
      <c r="J30" s="60" t="n">
        <v>23</v>
      </c>
      <c r="K30" s="51" t="n">
        <v>0</v>
      </c>
      <c r="L30" s="61" t="n">
        <v>32.2</v>
      </c>
    </row>
    <row r="31" customFormat="false" ht="12.8" hidden="false" customHeight="false" outlineLevel="0" collapsed="false">
      <c r="A31" s="90" t="n">
        <v>2251446</v>
      </c>
      <c r="B31" s="84" t="s">
        <v>46</v>
      </c>
      <c r="C31" s="85" t="s">
        <v>34</v>
      </c>
      <c r="D31" s="86" t="n">
        <v>9000100976862</v>
      </c>
      <c r="E31" s="91" t="n">
        <v>9000100976879</v>
      </c>
      <c r="F31" s="60" t="n">
        <v>6</v>
      </c>
      <c r="G31" s="88" t="n">
        <v>216</v>
      </c>
      <c r="H31" s="89" t="n">
        <f aca="false">L31+L31*K31</f>
        <v>18.2</v>
      </c>
      <c r="I31" s="61" t="n">
        <f aca="false">MROUND(H31*1,0.05)</f>
        <v>18.2</v>
      </c>
      <c r="J31" s="60" t="n">
        <v>23</v>
      </c>
      <c r="K31" s="51" t="n">
        <v>0</v>
      </c>
      <c r="L31" s="61" t="n">
        <v>18.2</v>
      </c>
    </row>
    <row r="32" customFormat="false" ht="12.8" hidden="false" customHeight="false" outlineLevel="0" collapsed="false">
      <c r="A32" s="90" t="n">
        <v>2251817</v>
      </c>
      <c r="B32" s="84" t="s">
        <v>47</v>
      </c>
      <c r="C32" s="85" t="s">
        <v>34</v>
      </c>
      <c r="D32" s="86" t="n">
        <v>9000100976886</v>
      </c>
      <c r="E32" s="91" t="n">
        <v>9000100976893</v>
      </c>
      <c r="F32" s="60" t="n">
        <v>12</v>
      </c>
      <c r="G32" s="88" t="n">
        <v>1800</v>
      </c>
      <c r="H32" s="89" t="n">
        <f aca="false">L32+L32*K32</f>
        <v>11.8</v>
      </c>
      <c r="I32" s="61" t="n">
        <f aca="false">MROUND(H32*1,0.05)</f>
        <v>11.8</v>
      </c>
      <c r="J32" s="60" t="n">
        <v>23</v>
      </c>
      <c r="K32" s="51" t="n">
        <v>0</v>
      </c>
      <c r="L32" s="61" t="n">
        <v>11.8</v>
      </c>
    </row>
    <row r="33" customFormat="false" ht="12.8" hidden="false" customHeight="false" outlineLevel="0" collapsed="false">
      <c r="A33" s="90" t="n">
        <v>2251330</v>
      </c>
      <c r="B33" s="84" t="s">
        <v>48</v>
      </c>
      <c r="C33" s="85" t="s">
        <v>49</v>
      </c>
      <c r="D33" s="53" t="n">
        <v>5997272382017</v>
      </c>
      <c r="E33" s="91" t="n">
        <v>5997272382024</v>
      </c>
      <c r="F33" s="60" t="n">
        <v>12</v>
      </c>
      <c r="G33" s="88" t="n">
        <v>1536</v>
      </c>
      <c r="H33" s="89" t="n">
        <f aca="false">L33+L33*K33</f>
        <v>13.6</v>
      </c>
      <c r="I33" s="61" t="n">
        <f aca="false">MROUND(H33*1,0.05)</f>
        <v>13.6</v>
      </c>
      <c r="J33" s="60" t="n">
        <v>23</v>
      </c>
      <c r="K33" s="51" t="n">
        <v>0</v>
      </c>
      <c r="L33" s="61" t="n">
        <v>13.6</v>
      </c>
    </row>
    <row r="34" s="8" customFormat="true" ht="12.8" hidden="false" customHeight="false" outlineLevel="0" collapsed="false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7"/>
      <c r="AMI34" s="0"/>
      <c r="AMJ34" s="0"/>
    </row>
  </sheetData>
  <mergeCells count="2">
    <mergeCell ref="C1:D1"/>
    <mergeCell ref="A34:J34"/>
  </mergeCells>
  <conditionalFormatting sqref="K22:K33 K20 K9:K18">
    <cfRule type="cellIs" priority="2" operator="greaterThan" aboveAverage="0" equalAverage="0" bottom="0" percent="0" rank="0" text="" dxfId="0">
      <formula>0</formula>
    </cfRule>
  </conditionalFormatting>
  <conditionalFormatting sqref="K22:K33 K20 K9:K18">
    <cfRule type="cellIs" priority="3" operator="greaterThan" aboveAverage="0" equalAverage="0" bottom="0" percent="0" rank="0" text="" dxfId="1">
      <formula>0</formula>
    </cfRule>
  </conditionalFormatting>
  <hyperlinks>
    <hyperlink ref="B1" r:id="rId1" display="CENNIK PRODUKTÓW METYLAN"/>
  </hyperlinks>
  <printOptions headings="false" gridLines="true" gridLinesSet="true" horizontalCentered="true" verticalCentered="false"/>
  <pageMargins left="0.170138888888889" right="0.159722222222222" top="0.511805555555555" bottom="0.370138888888889" header="0.511805555555555" footer="0.170138888888889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LibreOffice/6.0.5.2$Windows_X86_64 LibreOffice_project/54c8cbb85f300ac59db32fe8a675ff7683cd5a16</Application>
  <Company>Henkel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2002-02-27T12:30:22Z</dcterms:created>
  <dc:creator>Iza Mendel</dc:creator>
  <dc:description>27.09 dodano eany do idh dla cd 49 i ce43 dla 43 _x005F_x005F_x005F_x005F_x005F_x005F_x005F_x005F_x005F_x005F_x005F_x000d_
dodatno CP1, BT21</dc:description>
  <dc:language>pl-PL</dc:language>
  <cp:lastModifiedBy/>
  <cp:lastPrinted>2014-01-29T11:52:11Z</cp:lastPrinted>
  <dcterms:modified xsi:type="dcterms:W3CDTF">2018-07-13T09:38:14Z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Henkel Polska S.A.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NewReviewCycle">
    <vt:lpwstr/>
  </property>
</Properties>
</file>